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 activeTab="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<sst xmlns="http://schemas.openxmlformats.org/spreadsheetml/2006/main" count="1158" uniqueCount="406">
  <si>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</si>
  <si>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</si>
  <si>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</si>
  <si>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</si>
  <si>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</si>
  <si>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</si>
  <si>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</si>
  <si>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</si>
  <si>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</si>
  <si>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</si>
  <si>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</si>
  <si>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</si>
  <si>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</si>
  <si>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</si>
  <si>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</si>
  <si>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</si>
  <si>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</si>
  <si>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</si>
  <si>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</si>
  <si>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</si>
  <si>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</si>
  <si>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</si>
  <si>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</si>
  <si>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</si>
  <si>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</si>
  <si>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</si>
  <si>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</si>
  <si>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</si>
  <si>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</si>
  <si>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</si>
  <si>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</si>
  <si>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</si>
  <si>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</si>
  <si>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</si>
  <si>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</si>
  <si>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</si>
  <si>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</si>
  <si>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</si>
  <si>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</si>
  <si>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</si>
  <si>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</si>
  <si>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</si>
  <si>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</si>
  <si>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</si>
  <si>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</si>
  <si>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</si>
  <si>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</si>
  <si>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</si>
  <si>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</si>
  <si>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</si>
  <si>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</si>
  <si>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</si>
  <si>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</si>
  <si>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</si>
  <si>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</si>
  <si>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</si>
  <si>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</si>
  <si>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</si>
  <si>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</si>
  <si>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</si>
  <si>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</si>
  <si>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</si>
  <si>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</si>
  <si>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</si>
  <si>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</si>
  <si>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</si>
  <si>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</si>
  <si>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</si>
  <si>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</si>
  <si>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</si>
  <si>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</si>
  <si>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</si>
  <si>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</si>
  <si>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</si>
  <si>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</si>
  <si>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</si>
  <si>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</si>
  <si>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</si>
  <si>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</si>
  <si>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</si>
  <si>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</si>
  <si>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</si>
  <si>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</si>
  <si>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</si>
  <si>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</si>
  <si>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</si>
  <si>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</si>
  <si>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</si>
  <si>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</si>
  <si>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</si>
  <si>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</si>
  <si>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</si>
  <si>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</si>
  <si>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</si>
  <si>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</si>
  <si>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</si>
  <si>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</si>
  <si>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</si>
  <si>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</si>
  <si>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</si>
  <si>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</si>
  <si>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</si>
  <si>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</si>
  <si>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</si>
  <si>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</si>
  <si>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</si>
  <si>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</si>
  <si>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</si>
  <si>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</si>
  <si>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</si>
  <si>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</si>
  <si>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</si>
  <si>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</si>
  <si>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</si>
  <si>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</si>
  <si>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</si>
  <si>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</si>
  <si>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</si>
  <si>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</si>
  <si>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</si>
  <si>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</si>
  <si>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</si>
  <si>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</si>
  <si>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</si>
  <si>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</si>
  <si>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</si>
  <si>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</si>
  <si>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</si>
  <si>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</si>
  <si>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</si>
  <si>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</si>
  <si>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</si>
  <si>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</si>
  <si>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</si>
  <si>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</si>
  <si>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</si>
  <si>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</si>
  <si>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</si>
  <si>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</si>
  <si>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</si>
  <si>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</si>
  <si>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</si>
  <si>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</si>
  <si>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</si>
  <si>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</si>
  <si>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</si>
  <si>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</si>
  <si>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</si>
  <si>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</si>
  <si>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</si>
  <si>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</si>
  <si>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</si>
  <si>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</si>
  <si>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</si>
  <si>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</si>
  <si>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</si>
  <si>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</si>
  <si>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</si>
  <si>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</si>
  <si>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</si>
  <si>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</si>
  <si>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</si>
  <si>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</si>
  <si>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</si>
  <si>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</si>
  <si>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</si>
  <si>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</si>
  <si>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</si>
  <si>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</si>
  <si>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</si>
  <si>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</si>
  <si>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</si>
  <si>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</si>
  <si>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</si>
  <si>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</si>
  <si>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</si>
  <si>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</si>
  <si>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</si>
  <si>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</si>
  <si>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</si>
  <si>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</si>
  <si>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</si>
  <si>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</si>
  <si>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</si>
  <si>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</si>
  <si>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</si>
  <si>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</si>
  <si>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</si>
  <si>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</si>
  <si>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</si>
  <si>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</si>
  <si>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</si>
  <si>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</si>
  <si>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</si>
  <si>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</si>
  <si>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</si>
  <si>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</si>
  <si>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</si>
  <si>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</si>
  <si>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</si>
  <si>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</si>
  <si>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</si>
  <si>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</si>
  <si>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</si>
  <si>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</si>
  <si>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</si>
  <si>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</si>
  <si>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</si>
  <si>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</si>
  <si>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</si>
  <si>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</si>
  <si>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</si>
  <si>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</si>
  <si>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</si>
  <si>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</si>
  <si>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</si>
  <si>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</si>
  <si>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</si>
  <si>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</si>
  <si>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</si>
  <si>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</si>
  <si>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</si>
  <si>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</si>
  <si>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</si>
  <si>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</si>
  <si>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</si>
  <si>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</si>
  <si>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</si>
  <si>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</si>
  <si>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</si>
  <si>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</si>
  <si>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</si>
  <si>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</si>
  <si>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</si>
  <si>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</si>
  <si>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</si>
  <si>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</si>
  <si>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</si>
  <si>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</si>
  <si>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</si>
  <si>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</si>
  <si>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</si>
  <si>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</si>
  <si>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</si>
  <si>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</si>
  <si>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</si>
  <si>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</si>
  <si>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</si>
  <si>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</si>
  <si>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</si>
  <si>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</si>
  <si>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</si>
  <si>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</si>
  <si>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</si>
  <si>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</si>
  <si>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</si>
  <si>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</si>
  <si>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</si>
  <si>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</si>
  <si>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</si>
  <si>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</si>
  <si>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</si>
  <si>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</si>
  <si>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</si>
  <si>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</si>
  <si>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</si>
  <si>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</si>
  <si>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</si>
  <si>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</si>
  <si>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</si>
  <si>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</si>
  <si>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</si>
  <si>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</si>
  <si>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</si>
  <si>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</si>
  <si>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</si>
  <si>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</si>
  <si>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</si>
  <si>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</si>
  <si>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</si>
  <si>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</si>
  <si>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</si>
  <si>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</si>
  <si>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</si>
  <si>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</si>
  <si>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</si>
  <si>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</si>
  <si>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</si>
  <si>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</si>
  <si>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</si>
  <si>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</si>
  <si>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</si>
  <si>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</si>
  <si>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</si>
  <si>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</si>
  <si>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</si>
  <si>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</si>
  <si>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</si>
  <si>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</si>
  <si>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</si>
  <si>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</si>
  <si>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</si>
  <si>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</si>
  <si>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</si>
  <si>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</si>
  <si>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</si>
  <si>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</si>
  <si>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</si>
  <si>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</si>
  <si>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</si>
  <si>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</si>
  <si>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</si>
  <si>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</si>
  <si>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</si>
  <si>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</si>
  <si>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</si>
  <si>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</si>
  <si>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</si>
  <si>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</si>
  <si>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</si>
  <si>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</si>
  <si>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</si>
  <si>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</si>
  <si>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</si>
  <si>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</si>
  <si>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</si>
  <si>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</si>
  <si>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</si>
  <si>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</si>
  <si>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</si>
  <si>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</si>
  <si>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</si>
  <si>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</si>
  <si>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</si>
  <si>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</si>
  <si>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</si>
  <si>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</si>
  <si>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</si>
  <si>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</si>
  <si>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</si>
  <si>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</si>
  <si>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</si>
  <si>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</si>
  <si>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</si>
  <si>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</si>
  <si>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</si>
  <si>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</si>
  <si>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</si>
  <si>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</si>
  <si>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</si>
  <si>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</si>
  <si>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</si>
  <si>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</si>
  <si>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</si>
  <si>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</si>
  <si>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</si>
  <si>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</si>
  <si>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</si>
  <si>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</si>
  <si>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</si>
  <si>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</si>
  <si>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</si>
  <si>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</si>
  <si>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</si>
  <si>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</si>
  <si>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</si>
  <si>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</si>
  <si>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</si>
  <si>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</si>
  <si>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</si>
  <si>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</si>
  <si>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</si>
  <si>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</si>
  <si>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</si>
  <si>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</si>
  <si>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</si>
  <si>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</si>
  <si>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</si>
  <si>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</si>
  <si>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</si>
  <si>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</si>
  <si>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</si>
  <si>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</si>
  <si>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</si>
  <si>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</si>
  <si>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</si>
  <si>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</si>
  <si>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</si>
  <si>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</si>
  <si>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</si>
  <si>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</si>
  <si>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</si>
  <si>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</si>
  <si>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</si>
  <si>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</si>
  <si>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</si>
  <si>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Р/СЗ/47/01/0001</t>
  </si>
  <si>
    <t>Реконструкция КТП-187 инв. № 864066703, расположенной по адресу: Ленинградская обл., Выборгский р-н, п. Сосновая горка, военный городок № 33</t>
  </si>
  <si>
    <t>п. Сосновая горка</t>
  </si>
  <si>
    <t>Год раскрытия информации: 2025 год</t>
  </si>
  <si>
    <t>0,25 МВА</t>
  </si>
  <si>
    <t xml:space="preserve">Реконструкция КТП-10/0,4 кВ № 187 </t>
  </si>
  <si>
    <t>КТП-10/0,4 кВ № 187 250 кВА</t>
  </si>
  <si>
    <t>2029 г.</t>
  </si>
  <si>
    <t>КТП-187</t>
  </si>
  <si>
    <t>необхдим демонтах страрой КТП и установка новой с тр-ром 0,25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</si>
</sst>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</cellStyleXfs>
  <cellXfs count="27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22" fillId="0" borderId="0" xfId="4" applyFont="1"/>
    <xf numFmtId="0" fontId="22" fillId="0" borderId="0" xfId="4" applyFont="1" applyFill="1"/>
    <xf numFmtId="0" fontId="1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/>
    </xf>
    <xf numFmtId="0" fontId="29" fillId="0" borderId="1" xfId="4" applyFont="1" applyBorder="1" applyAlignment="1">
      <alignment horizontal="center" vertical="center"/>
    </xf>
    <xf numFmtId="0" fontId="29" fillId="0" borderId="0" xfId="4" applyFont="1"/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8" fillId="2" borderId="0" xfId="2" applyFont="1" applyFill="1" applyAlignment="1">
      <alignment horizontal="right" vertical="center"/>
    </xf>
    <xf numFmtId="0" fontId="8" fillId="2" borderId="0" xfId="2" applyFont="1" applyFill="1" applyAlignment="1">
      <alignment horizontal="right"/>
    </xf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30" fillId="2" borderId="0" xfId="2" applyFont="1" applyFill="1"/>
    <xf numFmtId="0" fontId="7" fillId="2" borderId="0" xfId="2" applyFill="1"/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164" fontId="33" fillId="2" borderId="15" xfId="2" applyNumberFormat="1" applyFont="1" applyFill="1" applyBorder="1" applyAlignment="1">
      <alignment horizontal="justify"/>
    </xf>
    <xf numFmtId="164" fontId="33" fillId="2" borderId="14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vertical="top" wrapText="1"/>
    </xf>
    <xf numFmtId="165" fontId="33" fillId="2" borderId="14" xfId="2" applyNumberFormat="1" applyFont="1" applyFill="1" applyBorder="1" applyAlignment="1">
      <alignment horizontal="justify"/>
    </xf>
    <xf numFmtId="0" fontId="30" fillId="2" borderId="15" xfId="2" applyFont="1" applyFill="1" applyBorder="1" applyAlignment="1">
      <alignment vertical="top" wrapText="1"/>
    </xf>
    <xf numFmtId="165" fontId="30" fillId="2" borderId="15" xfId="2" applyNumberFormat="1" applyFont="1" applyFill="1" applyBorder="1" applyAlignment="1">
      <alignment horizontal="justify"/>
    </xf>
    <xf numFmtId="0" fontId="30" fillId="2" borderId="17" xfId="2" applyFont="1" applyFill="1" applyBorder="1" applyAlignment="1">
      <alignment vertical="top" wrapText="1"/>
    </xf>
    <xf numFmtId="0" fontId="30" fillId="2" borderId="16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1" fontId="33" fillId="2" borderId="14" xfId="2" applyNumberFormat="1" applyFont="1" applyFill="1" applyBorder="1" applyAlignment="1">
      <alignment horizontal="justify"/>
    </xf>
    <xf numFmtId="1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3" fillId="2" borderId="15" xfId="2" applyFont="1" applyFill="1" applyBorder="1" applyAlignment="1">
      <alignment horizontal="center" vertical="center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14" fontId="7" fillId="0" borderId="0" xfId="2" applyNumberFormat="1" applyFont="1" applyFill="1" applyBorder="1"/>
    <xf numFmtId="164" fontId="7" fillId="0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/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34" fillId="0" borderId="0" xfId="1" applyFont="1" applyAlignment="1">
      <alignment horizontal="center" vertical="center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wrapText="1"/>
    </xf>
    <xf numFmtId="0" fontId="17" fillId="0" borderId="6" xfId="4" applyFont="1" applyFill="1" applyBorder="1" applyAlignment="1">
      <alignment horizontal="center" vertical="center" wrapText="1"/>
    </xf>
    <xf numFmtId="0" fontId="17" fillId="0" borderId="7" xfId="4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 applyProtection="1">
      <alignment horizontal="center" vertical="center" wrapText="1"/>
    </xf>
    <xf numFmtId="0" fontId="10" fillId="0" borderId="7" xfId="4" applyFont="1" applyFill="1" applyBorder="1" applyAlignment="1" applyProtection="1">
      <alignment horizontal="center" vertical="center" wrapText="1"/>
    </xf>
    <xf numFmtId="0" fontId="17" fillId="0" borderId="6" xfId="4" applyFont="1" applyFill="1" applyBorder="1" applyAlignment="1">
      <alignment horizontal="center" vertical="center" textRotation="90" wrapText="1"/>
    </xf>
    <xf numFmtId="0" fontId="17" fillId="0" borderId="7" xfId="4" applyFont="1" applyFill="1" applyBorder="1" applyAlignment="1">
      <alignment horizontal="center" vertical="center" textRotation="90" wrapText="1"/>
    </xf>
    <xf numFmtId="0" fontId="27" fillId="0" borderId="6" xfId="7" applyFont="1" applyFill="1" applyBorder="1" applyAlignment="1">
      <alignment horizontal="center" vertical="center" textRotation="90" wrapText="1"/>
    </xf>
    <xf numFmtId="0" fontId="27" fillId="0" borderId="7" xfId="7" applyFont="1" applyFill="1" applyBorder="1" applyAlignment="1">
      <alignment horizontal="center" vertical="center" textRotation="90" wrapText="1"/>
    </xf>
    <xf numFmtId="0" fontId="10" fillId="0" borderId="6" xfId="2" applyFont="1" applyFill="1" applyBorder="1" applyAlignment="1">
      <alignment horizontal="center" vertical="center" textRotation="90" wrapText="1"/>
    </xf>
    <xf numFmtId="0" fontId="10" fillId="0" borderId="7" xfId="2" applyFont="1" applyFill="1" applyBorder="1" applyAlignment="1">
      <alignment horizontal="center" vertical="center" textRotation="90" wrapText="1"/>
    </xf>
    <xf numFmtId="0" fontId="17" fillId="0" borderId="6" xfId="4" applyFont="1" applyFill="1" applyBorder="1" applyAlignment="1">
      <alignment horizontal="center" vertical="center"/>
    </xf>
    <xf numFmtId="0" fontId="17" fillId="0" borderId="7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textRotation="90" wrapText="1"/>
    </xf>
    <xf numFmtId="0" fontId="22" fillId="0" borderId="0" xfId="4" applyFont="1" applyAlignment="1">
      <alignment horizontal="center"/>
    </xf>
    <xf numFmtId="0" fontId="22" fillId="0" borderId="0" xfId="4" applyFont="1" applyFill="1" applyAlignment="1">
      <alignment horizontal="center"/>
    </xf>
    <xf numFmtId="0" fontId="18" fillId="0" borderId="5" xfId="4" applyFont="1" applyFill="1" applyBorder="1" applyAlignment="1">
      <alignment horizontal="center"/>
    </xf>
    <xf numFmtId="0" fontId="17" fillId="0" borderId="10" xfId="4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17" fillId="0" borderId="13" xfId="4" applyFont="1" applyFill="1" applyBorder="1" applyAlignment="1">
      <alignment horizontal="center" vertical="center" wrapText="1"/>
    </xf>
    <xf numFmtId="0" fontId="17" fillId="0" borderId="11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0" fontId="17" fillId="0" borderId="3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25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399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396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397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398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11.937384887857201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9.947820739881001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5" t="str">
        <f>'1. паспорт местоположение'!A5:C5</f>
        <v>Год раскрытия информации: 2025 год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28" s="2" customFormat="1" ht="15.75" x14ac:dyDescent="0.2">
      <c r="A5" s="6"/>
    </row>
    <row r="6" spans="1:28" s="2" customFormat="1" ht="18.75" x14ac:dyDescent="0.2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3" t="str">
        <f>'[1]1. паспорт местоположение'!A9:C9</f>
        <v>Филиал "Северо-Западный" АО "Оборонэнерго"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3" t="str">
        <f>'1. паспорт местоположение'!A12:C12</f>
        <v>Р/СЗ/47/01/0001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3" t="str">
        <f>'1. паспорт местоположение'!A15:C15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1" t="s">
        <v>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tabSelected="1" topLeftCell="A10" zoomScale="70" zoomScaleNormal="70" workbookViewId="0">
      <selection activeCell="T25" sqref="T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5" t="str">
        <f>'2. паспорт ТП'!A4:S4</f>
        <v>Год раскрытия информации: 2025 год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</row>
    <row r="7" spans="1:20" s="2" customFormat="1" x14ac:dyDescent="0.2">
      <c r="A7" s="6"/>
      <c r="H7" s="4"/>
    </row>
    <row r="8" spans="1:20" s="2" customFormat="1" ht="18.75" x14ac:dyDescent="0.2">
      <c r="A8" s="182" t="s">
        <v>3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2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2" customFormat="1" ht="18.75" customHeight="1" x14ac:dyDescent="0.2">
      <c r="A10" s="183" t="s">
        <v>352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0" s="2" customFormat="1" ht="18.75" customHeight="1" x14ac:dyDescent="0.2">
      <c r="A11" s="181" t="s">
        <v>4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</row>
    <row r="12" spans="1:20" s="2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2" customFormat="1" ht="18.75" customHeight="1" x14ac:dyDescent="0.2">
      <c r="A13" s="183" t="str">
        <f>'2. паспорт ТП'!A11:S11</f>
        <v>Р/СЗ/47/01/0001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</row>
    <row r="14" spans="1:20" s="2" customFormat="1" ht="18.75" customHeight="1" x14ac:dyDescent="0.2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1:20" s="10" customFormat="1" ht="15.75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s="11" customFormat="1" ht="50.25" customHeight="1" x14ac:dyDescent="0.2">
      <c r="A16" s="183" t="str">
        <f>'2. паспорт ТП'!A14:S14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</row>
    <row r="17" spans="1:113" s="11" customFormat="1" ht="15" customHeight="1" x14ac:dyDescent="0.2">
      <c r="A17" s="181" t="s">
        <v>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277" t="s">
        <v>404</v>
      </c>
      <c r="C25" s="60" t="s">
        <v>404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278" t="s">
        <v>405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K38" sqref="K38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5" t="str">
        <f>'3.1. паспорт Техсостояние ПС'!A6:T6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2" t="s">
        <v>3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3" t="s">
        <v>352</v>
      </c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7" s="2" customFormat="1" x14ac:dyDescent="0.2">
      <c r="E10" s="181" t="s">
        <v>4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3" t="str">
        <f>'3.1. паспорт Техсостояние ПС'!A13:T13</f>
        <v>Р/СЗ/47/01/0001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7" s="2" customFormat="1" x14ac:dyDescent="0.2">
      <c r="E13" s="181" t="s">
        <v>5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3" t="str">
        <f>'3.1. паспорт Техсостояние ПС'!A16:T16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7" s="11" customFormat="1" x14ac:dyDescent="0.2">
      <c r="E16" s="181" t="s">
        <v>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08" t="s">
        <v>8</v>
      </c>
      <c r="B21" s="210" t="s">
        <v>92</v>
      </c>
      <c r="C21" s="211"/>
      <c r="D21" s="210" t="s">
        <v>93</v>
      </c>
      <c r="E21" s="211"/>
      <c r="F21" s="206" t="s">
        <v>60</v>
      </c>
      <c r="G21" s="214"/>
      <c r="H21" s="214"/>
      <c r="I21" s="207"/>
      <c r="J21" s="208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08" t="s">
        <v>99</v>
      </c>
      <c r="T21" s="208" t="s">
        <v>100</v>
      </c>
      <c r="U21" s="208" t="s">
        <v>101</v>
      </c>
      <c r="V21" s="210" t="s">
        <v>102</v>
      </c>
      <c r="W21" s="211"/>
      <c r="X21" s="206" t="s">
        <v>71</v>
      </c>
      <c r="Y21" s="214"/>
      <c r="Z21" s="206" t="s">
        <v>72</v>
      </c>
      <c r="AA21" s="214"/>
    </row>
    <row r="22" spans="1:27" ht="141.75" x14ac:dyDescent="0.25">
      <c r="A22" s="215"/>
      <c r="B22" s="212"/>
      <c r="C22" s="213"/>
      <c r="D22" s="212"/>
      <c r="E22" s="213"/>
      <c r="F22" s="206" t="s">
        <v>103</v>
      </c>
      <c r="G22" s="207"/>
      <c r="H22" s="206" t="s">
        <v>104</v>
      </c>
      <c r="I22" s="207"/>
      <c r="J22" s="209"/>
      <c r="K22" s="212"/>
      <c r="L22" s="213"/>
      <c r="M22" s="212"/>
      <c r="N22" s="213"/>
      <c r="O22" s="212"/>
      <c r="P22" s="213"/>
      <c r="Q22" s="212"/>
      <c r="R22" s="213"/>
      <c r="S22" s="209"/>
      <c r="T22" s="209"/>
      <c r="U22" s="209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Р/СЗ/47/01/0001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2029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H33" sqref="H3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5" t="str">
        <f>'3.3 паспорт описание'!A5:C5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2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2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42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42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2" x14ac:dyDescent="0.25">
      <c r="A12" s="183" t="str">
        <f>'3.3 паспорт описание'!A12:C12</f>
        <v>Р/СЗ/47/01/0001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42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42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42" ht="63.75" customHeight="1" x14ac:dyDescent="0.25">
      <c r="A15" s="229" t="str">
        <f>'3.3 паспорт описание'!A15:C15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42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47130</v>
      </c>
      <c r="D31" s="170">
        <v>47176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47176</v>
      </c>
      <c r="D32" s="170">
        <v>47181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47176</v>
      </c>
      <c r="D35" s="170">
        <v>47181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47181</v>
      </c>
      <c r="D37" s="170">
        <v>47222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47130</v>
      </c>
      <c r="D39" s="170">
        <v>47176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47222</v>
      </c>
      <c r="D40" s="170">
        <v>47257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47257</v>
      </c>
      <c r="D42" s="170">
        <v>47292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47292</v>
      </c>
      <c r="D43" s="170">
        <v>47307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47307</v>
      </c>
      <c r="D44" s="170">
        <v>47322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47322</v>
      </c>
      <c r="D45" s="170">
        <v>47337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47352</v>
      </c>
      <c r="D47" s="170">
        <v>47367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47367</v>
      </c>
      <c r="D49" s="170">
        <v>47402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47402</v>
      </c>
      <c r="D50" s="170">
        <v>47417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47417</v>
      </c>
      <c r="D51" s="170">
        <v>47432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47447</v>
      </c>
      <c r="D53" s="170">
        <v>47462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F22" sqref="F2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6" t="str">
        <f>'6.1. Паспорт сетевой график'!A12:L12</f>
        <v>Р/СЗ/47/01/0001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8" t="str">
        <f>'6.1. Паспорт сетевой график'!A15:L15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</row>
    <row r="18" spans="1:21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</row>
    <row r="20" spans="1:21" ht="33" customHeight="1" x14ac:dyDescent="0.25">
      <c r="A20" s="239" t="s">
        <v>185</v>
      </c>
      <c r="B20" s="239" t="s">
        <v>186</v>
      </c>
      <c r="C20" s="234" t="s">
        <v>187</v>
      </c>
      <c r="D20" s="243" t="s">
        <v>188</v>
      </c>
      <c r="E20" s="239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2" t="s">
        <v>189</v>
      </c>
      <c r="S20" s="98"/>
      <c r="T20" s="98"/>
      <c r="U20" s="98"/>
    </row>
    <row r="21" spans="1:21" ht="99.75" customHeight="1" x14ac:dyDescent="0.25">
      <c r="A21" s="240"/>
      <c r="B21" s="240"/>
      <c r="C21" s="234"/>
      <c r="D21" s="243"/>
      <c r="E21" s="240"/>
      <c r="F21" s="234" t="s">
        <v>294</v>
      </c>
      <c r="G21" s="234"/>
      <c r="H21" s="234" t="s">
        <v>124</v>
      </c>
      <c r="I21" s="234"/>
      <c r="J21" s="234" t="s">
        <v>124</v>
      </c>
      <c r="K21" s="234"/>
      <c r="L21" s="234" t="s">
        <v>124</v>
      </c>
      <c r="M21" s="234"/>
      <c r="N21" s="234" t="s">
        <v>124</v>
      </c>
      <c r="O21" s="234"/>
      <c r="P21" s="234" t="s">
        <v>124</v>
      </c>
      <c r="Q21" s="234"/>
      <c r="R21" s="242"/>
    </row>
    <row r="22" spans="1:21" ht="89.25" customHeight="1" x14ac:dyDescent="0.25">
      <c r="A22" s="241"/>
      <c r="B22" s="241"/>
      <c r="C22" s="99" t="s">
        <v>124</v>
      </c>
      <c r="D22" s="100" t="s">
        <v>391</v>
      </c>
      <c r="E22" s="241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11.937384887857201</v>
      </c>
      <c r="D24" s="105">
        <v>11.937384887857201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5">
        <v>11.937384887857201</v>
      </c>
      <c r="Q24" s="102" t="s">
        <v>353</v>
      </c>
      <c r="R24" s="108">
        <f>F24+H24+J24+L24+N24+P24</f>
        <v>11.937384887857201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11.937384887857201</v>
      </c>
      <c r="D27" s="108">
        <v>11.937384887857201</v>
      </c>
      <c r="E27" s="108">
        <v>0</v>
      </c>
      <c r="F27" s="108">
        <v>0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11.937384887857201</v>
      </c>
      <c r="Q27" s="93" t="s">
        <v>353</v>
      </c>
      <c r="R27" s="108">
        <f t="shared" si="0"/>
        <v>11.937384887857201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9.947820739881001</v>
      </c>
      <c r="D30" s="105">
        <v>9.947820739881001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5">
        <v>9.947820739881001</v>
      </c>
      <c r="Q30" s="102" t="s">
        <v>353</v>
      </c>
      <c r="R30" s="108">
        <f t="shared" si="0"/>
        <v>9.947820739881001</v>
      </c>
    </row>
    <row r="31" spans="1:21" x14ac:dyDescent="0.25">
      <c r="A31" s="103" t="s">
        <v>205</v>
      </c>
      <c r="B31" s="107" t="s">
        <v>206</v>
      </c>
      <c r="C31" s="108">
        <v>0.99478207398810015</v>
      </c>
      <c r="D31" s="108">
        <v>0.99478207398810015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0.99478207398810015</v>
      </c>
      <c r="Q31" s="93" t="s">
        <v>353</v>
      </c>
      <c r="R31" s="108">
        <f t="shared" si="0"/>
        <v>0.99478207398810015</v>
      </c>
    </row>
    <row r="32" spans="1:21" ht="31.5" x14ac:dyDescent="0.25">
      <c r="A32" s="103" t="s">
        <v>207</v>
      </c>
      <c r="B32" s="107" t="s">
        <v>208</v>
      </c>
      <c r="C32" s="108">
        <v>3.4817372589583502</v>
      </c>
      <c r="D32" s="108">
        <v>3.4817372589583502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3.4817372589583502</v>
      </c>
      <c r="Q32" s="93" t="s">
        <v>353</v>
      </c>
      <c r="R32" s="108">
        <f t="shared" si="0"/>
        <v>3.4817372589583502</v>
      </c>
    </row>
    <row r="33" spans="1:18" x14ac:dyDescent="0.25">
      <c r="A33" s="103" t="s">
        <v>209</v>
      </c>
      <c r="B33" s="107" t="s">
        <v>210</v>
      </c>
      <c r="C33" s="108">
        <v>4.9739103699405005</v>
      </c>
      <c r="D33" s="108">
        <v>4.9739103699405005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4.9739103699405005</v>
      </c>
      <c r="Q33" s="93" t="s">
        <v>353</v>
      </c>
      <c r="R33" s="108">
        <f t="shared" si="0"/>
        <v>4.9739103699405005</v>
      </c>
    </row>
    <row r="34" spans="1:18" x14ac:dyDescent="0.25">
      <c r="A34" s="103" t="s">
        <v>211</v>
      </c>
      <c r="B34" s="107" t="s">
        <v>212</v>
      </c>
      <c r="C34" s="108">
        <v>0.49739103699404996</v>
      </c>
      <c r="D34" s="108">
        <v>0.49739103699404996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0.49739103699404996</v>
      </c>
      <c r="Q34" s="93" t="s">
        <v>353</v>
      </c>
      <c r="R34" s="108">
        <f t="shared" si="0"/>
        <v>0.49739103699404996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0.25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0.25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9.947820739881001</v>
      </c>
      <c r="D51" s="105">
        <v>9.947820739881001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5">
        <v>9.947820739881001</v>
      </c>
      <c r="Q51" s="102" t="s">
        <v>353</v>
      </c>
      <c r="R51" s="108">
        <f t="shared" si="0"/>
        <v>9.947820739881001</v>
      </c>
    </row>
    <row r="52" spans="1:18" x14ac:dyDescent="0.25">
      <c r="A52" s="106" t="s">
        <v>238</v>
      </c>
      <c r="B52" s="107" t="s">
        <v>239</v>
      </c>
      <c r="C52" s="108">
        <v>9.947820739881001</v>
      </c>
      <c r="D52" s="108">
        <v>9.947820739881001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9.947820739881001</v>
      </c>
      <c r="Q52" s="93" t="s">
        <v>353</v>
      </c>
      <c r="R52" s="108">
        <f t="shared" si="0"/>
        <v>9.947820739881001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0.25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2"/>
      <c r="C66" s="232"/>
      <c r="D66" s="232"/>
      <c r="E66" s="23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3"/>
      <c r="C68" s="233"/>
      <c r="D68" s="233"/>
      <c r="E68" s="233"/>
    </row>
    <row r="70" spans="1:18" ht="36.75" customHeight="1" x14ac:dyDescent="0.25">
      <c r="B70" s="232"/>
      <c r="C70" s="232"/>
      <c r="D70" s="232"/>
      <c r="E70" s="232"/>
    </row>
    <row r="71" spans="1:18" x14ac:dyDescent="0.25">
      <c r="B71" s="116"/>
      <c r="C71" s="116"/>
      <c r="D71" s="116"/>
    </row>
    <row r="72" spans="1:18" ht="51" customHeight="1" x14ac:dyDescent="0.25">
      <c r="B72" s="232"/>
      <c r="C72" s="232"/>
      <c r="D72" s="232"/>
      <c r="E72" s="232"/>
    </row>
    <row r="73" spans="1:18" ht="32.25" customHeight="1" x14ac:dyDescent="0.25">
      <c r="B73" s="233"/>
      <c r="C73" s="233"/>
      <c r="D73" s="233"/>
      <c r="E73" s="233"/>
    </row>
    <row r="74" spans="1:18" ht="51.75" customHeight="1" x14ac:dyDescent="0.25">
      <c r="B74" s="232"/>
      <c r="C74" s="232"/>
      <c r="D74" s="232"/>
      <c r="E74" s="232"/>
    </row>
    <row r="75" spans="1:18" ht="21.75" customHeight="1" x14ac:dyDescent="0.25">
      <c r="B75" s="230"/>
      <c r="C75" s="230"/>
      <c r="D75" s="230"/>
      <c r="E75" s="230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1"/>
      <c r="C77" s="231"/>
      <c r="D77" s="231"/>
      <c r="E77" s="231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5" t="str">
        <f>'6.2. Паспорт фин осв ввод'!A4:R4</f>
        <v>Год раскрытия информации: 2025 год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</row>
    <row r="6" spans="1:48" ht="18.75" x14ac:dyDescent="0.3">
      <c r="AV6" s="5"/>
    </row>
    <row r="7" spans="1:48" ht="18.75" x14ac:dyDescent="0.25">
      <c r="A7" s="182" t="s">
        <v>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5.75" x14ac:dyDescent="0.25">
      <c r="A9" s="183" t="s">
        <v>352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</row>
    <row r="10" spans="1:48" ht="15.75" x14ac:dyDescent="0.25">
      <c r="A10" s="181" t="s">
        <v>4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5.75" x14ac:dyDescent="0.25">
      <c r="A12" s="183" t="str">
        <f>'6.2. Паспорт фин осв ввод'!A11:R11</f>
        <v>Р/СЗ/47/01/0001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</row>
    <row r="13" spans="1:48" ht="15.75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</row>
    <row r="14" spans="1:48" ht="18.75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</row>
    <row r="15" spans="1:48" ht="15.75" x14ac:dyDescent="0.25">
      <c r="A15" s="183" t="str">
        <f>'6.2. Паспорт фин осв ввод'!A14:R14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</row>
    <row r="16" spans="1:48" ht="15.75" x14ac:dyDescent="0.25">
      <c r="A16" s="181" t="s">
        <v>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54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54" customFormat="1" x14ac:dyDescent="0.25">
      <c r="A21" s="262" t="s">
        <v>258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54" customFormat="1" ht="51" customHeight="1" x14ac:dyDescent="0.25">
      <c r="A22" s="245" t="s">
        <v>259</v>
      </c>
      <c r="B22" s="264" t="s">
        <v>260</v>
      </c>
      <c r="C22" s="245" t="s">
        <v>261</v>
      </c>
      <c r="D22" s="245" t="s">
        <v>262</v>
      </c>
      <c r="E22" s="267" t="s">
        <v>263</v>
      </c>
      <c r="F22" s="268"/>
      <c r="G22" s="268"/>
      <c r="H22" s="268"/>
      <c r="I22" s="268"/>
      <c r="J22" s="268"/>
      <c r="K22" s="268"/>
      <c r="L22" s="269"/>
      <c r="M22" s="245" t="s">
        <v>264</v>
      </c>
      <c r="N22" s="245" t="s">
        <v>265</v>
      </c>
      <c r="O22" s="245" t="s">
        <v>266</v>
      </c>
      <c r="P22" s="244" t="s">
        <v>267</v>
      </c>
      <c r="Q22" s="244" t="s">
        <v>268</v>
      </c>
      <c r="R22" s="244" t="s">
        <v>269</v>
      </c>
      <c r="S22" s="244" t="s">
        <v>270</v>
      </c>
      <c r="T22" s="244"/>
      <c r="U22" s="259" t="s">
        <v>271</v>
      </c>
      <c r="V22" s="259" t="s">
        <v>272</v>
      </c>
      <c r="W22" s="244" t="s">
        <v>273</v>
      </c>
      <c r="X22" s="244" t="s">
        <v>274</v>
      </c>
      <c r="Y22" s="244" t="s">
        <v>275</v>
      </c>
      <c r="Z22" s="270" t="s">
        <v>276</v>
      </c>
      <c r="AA22" s="244" t="s">
        <v>277</v>
      </c>
      <c r="AB22" s="244" t="s">
        <v>278</v>
      </c>
      <c r="AC22" s="244" t="s">
        <v>279</v>
      </c>
      <c r="AD22" s="244" t="s">
        <v>280</v>
      </c>
      <c r="AE22" s="244" t="s">
        <v>281</v>
      </c>
      <c r="AF22" s="244" t="s">
        <v>282</v>
      </c>
      <c r="AG22" s="244"/>
      <c r="AH22" s="244"/>
      <c r="AI22" s="244"/>
      <c r="AJ22" s="244"/>
      <c r="AK22" s="244"/>
      <c r="AL22" s="244" t="s">
        <v>283</v>
      </c>
      <c r="AM22" s="244"/>
      <c r="AN22" s="244"/>
      <c r="AO22" s="244"/>
      <c r="AP22" s="244" t="s">
        <v>284</v>
      </c>
      <c r="AQ22" s="244"/>
      <c r="AR22" s="244" t="s">
        <v>285</v>
      </c>
      <c r="AS22" s="244" t="s">
        <v>286</v>
      </c>
      <c r="AT22" s="244" t="s">
        <v>287</v>
      </c>
      <c r="AU22" s="244" t="s">
        <v>288</v>
      </c>
      <c r="AV22" s="247" t="s">
        <v>289</v>
      </c>
    </row>
    <row r="23" spans="1:48" s="54" customFormat="1" ht="15.75" x14ac:dyDescent="0.25">
      <c r="A23" s="263"/>
      <c r="B23" s="265"/>
      <c r="C23" s="263"/>
      <c r="D23" s="263"/>
      <c r="E23" s="251" t="s">
        <v>290</v>
      </c>
      <c r="F23" s="253" t="s">
        <v>241</v>
      </c>
      <c r="G23" s="253" t="s">
        <v>243</v>
      </c>
      <c r="H23" s="253" t="s">
        <v>245</v>
      </c>
      <c r="I23" s="255" t="s">
        <v>291</v>
      </c>
      <c r="J23" s="255" t="s">
        <v>292</v>
      </c>
      <c r="K23" s="255" t="s">
        <v>293</v>
      </c>
      <c r="L23" s="253" t="s">
        <v>115</v>
      </c>
      <c r="M23" s="263"/>
      <c r="N23" s="263"/>
      <c r="O23" s="263"/>
      <c r="P23" s="244"/>
      <c r="Q23" s="244"/>
      <c r="R23" s="244"/>
      <c r="S23" s="257" t="s">
        <v>124</v>
      </c>
      <c r="T23" s="257" t="s">
        <v>294</v>
      </c>
      <c r="U23" s="259"/>
      <c r="V23" s="259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295</v>
      </c>
      <c r="AG23" s="244"/>
      <c r="AH23" s="244" t="s">
        <v>296</v>
      </c>
      <c r="AI23" s="244"/>
      <c r="AJ23" s="245" t="s">
        <v>297</v>
      </c>
      <c r="AK23" s="245" t="s">
        <v>298</v>
      </c>
      <c r="AL23" s="245" t="s">
        <v>299</v>
      </c>
      <c r="AM23" s="245" t="s">
        <v>300</v>
      </c>
      <c r="AN23" s="245" t="s">
        <v>301</v>
      </c>
      <c r="AO23" s="245" t="s">
        <v>302</v>
      </c>
      <c r="AP23" s="245" t="s">
        <v>303</v>
      </c>
      <c r="AQ23" s="249" t="s">
        <v>294</v>
      </c>
      <c r="AR23" s="244"/>
      <c r="AS23" s="244"/>
      <c r="AT23" s="244"/>
      <c r="AU23" s="244"/>
      <c r="AV23" s="248"/>
    </row>
    <row r="24" spans="1:48" s="54" customFormat="1" ht="47.25" x14ac:dyDescent="0.25">
      <c r="A24" s="246"/>
      <c r="B24" s="266"/>
      <c r="C24" s="246"/>
      <c r="D24" s="246"/>
      <c r="E24" s="252"/>
      <c r="F24" s="254"/>
      <c r="G24" s="254"/>
      <c r="H24" s="254"/>
      <c r="I24" s="256"/>
      <c r="J24" s="256"/>
      <c r="K24" s="256"/>
      <c r="L24" s="254"/>
      <c r="M24" s="246"/>
      <c r="N24" s="246"/>
      <c r="O24" s="246"/>
      <c r="P24" s="244"/>
      <c r="Q24" s="244"/>
      <c r="R24" s="244"/>
      <c r="S24" s="258"/>
      <c r="T24" s="258"/>
      <c r="U24" s="259"/>
      <c r="V24" s="259"/>
      <c r="W24" s="244"/>
      <c r="X24" s="244"/>
      <c r="Y24" s="244"/>
      <c r="Z24" s="244"/>
      <c r="AA24" s="244"/>
      <c r="AB24" s="244"/>
      <c r="AC24" s="244"/>
      <c r="AD24" s="244"/>
      <c r="AE24" s="244"/>
      <c r="AF24" s="55" t="s">
        <v>304</v>
      </c>
      <c r="AG24" s="55" t="s">
        <v>305</v>
      </c>
      <c r="AH24" s="56" t="s">
        <v>124</v>
      </c>
      <c r="AI24" s="56" t="s">
        <v>294</v>
      </c>
      <c r="AJ24" s="246"/>
      <c r="AK24" s="246"/>
      <c r="AL24" s="246"/>
      <c r="AM24" s="246"/>
      <c r="AN24" s="246"/>
      <c r="AO24" s="246"/>
      <c r="AP24" s="246"/>
      <c r="AQ24" s="250"/>
      <c r="AR24" s="244"/>
      <c r="AS24" s="244"/>
      <c r="AT24" s="244"/>
      <c r="AU24" s="244"/>
      <c r="AV24" s="24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403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9947.8207398810009</v>
      </c>
      <c r="Q26" s="61" t="s">
        <v>364</v>
      </c>
      <c r="R26" s="169">
        <f>P26</f>
        <v>9947.8207398810009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Р/СЗ/47/01/0001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Реконструкция КТП-187 инв. № 864066703, расположенной по адресу: Ленинградская обл., Выборгский р-н, п. Сосновая горка, военный городок № 33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КТП-10/0,4 кВ № 187 250 кВА</v>
      </c>
    </row>
    <row r="22" spans="1:2" ht="16.5" thickBot="1" x14ac:dyDescent="0.3">
      <c r="A22" s="125" t="s">
        <v>309</v>
      </c>
      <c r="B22" s="126" t="s">
        <v>398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2029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11.937384887857201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2025-10-31T09:36:22Z</dcterms:modified>
</cp:coreProperties>
</file>